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455" windowHeight="101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<sst xmlns="http://schemas.openxmlformats.org/spreadsheetml/2006/main" count="48" uniqueCount="31">
  <si>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PATRONATO DE DEPORTES</t>
  </si>
  <si>
    <t>BANCO CAM</t>
  </si>
  <si>
    <t>AMORTIZACION</t>
  </si>
  <si>
    <t>INTERESES</t>
  </si>
  <si>
    <t>SABADELL</t>
  </si>
  <si>
    <t>B.POPULAR</t>
  </si>
  <si>
    <t>BBVA</t>
  </si>
  <si>
    <t>UNICAJA</t>
  </si>
  <si>
    <t>BANKIA</t>
  </si>
  <si>
    <t>CAJA RURAL</t>
  </si>
  <si>
    <t>BANKINTER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</si>
  <si>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</si>
  <si>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</si>
  <si>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</si>
  <si>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</si>
  <si>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</si>
  <si>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</si>
  <si>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</si>
  <si>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</si>
  <si>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</si>
  <si>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</si>
  <si>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</si>
  <si>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</si>
  <si>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</si>
  <si>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</t>
  </si>
  <si>
    <t>ICO101773</t>
  </si>
  <si>
    <t>TOTAL AMORTI. 2016</t>
  </si>
  <si>
    <t>TOTAL INTERESES 2016</t>
  </si>
  <si>
    <t>CAPITAL VIVO AL 31-12-2016</t>
  </si>
  <si>
    <t>TOTAL</t>
  </si>
  <si>
    <t>PREVISIÓN PAGO AMORTIZACIONES E INTERESES PRÉSTAMOS HASTA DICIEMBRE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</si>
</sst>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" fontId="1" fillId="0" borderId="2" xfId="0" applyNumberFormat="1" applyFont="1" applyBorder="1" applyAlignment="1">
      <alignment/>
    </xf>
    <xf numFmtId="0" fontId="3" fillId="2" borderId="3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/>
    </xf>
    <xf numFmtId="4" fontId="4" fillId="3" borderId="6" xfId="0" applyNumberFormat="1" applyFont="1" applyFill="1" applyBorder="1" applyAlignment="1">
      <alignment/>
    </xf>
    <xf numFmtId="164" fontId="4" fillId="3" borderId="6" xfId="0" applyNumberFormat="1" applyFont="1" applyFill="1" applyBorder="1" applyAlignment="1">
      <alignment/>
    </xf>
    <xf numFmtId="4" fontId="4" fillId="4" borderId="7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8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5" borderId="9" xfId="0" applyNumberFormat="1" applyFont="1" applyFill="1" applyBorder="1" applyAlignment="1">
      <alignment/>
    </xf>
    <xf numFmtId="0" fontId="1" fillId="3" borderId="10" xfId="0" applyNumberFormat="1" applyFont="1" applyFill="1" applyBorder="1" applyAlignment="1">
      <alignment/>
    </xf>
    <xf numFmtId="0" fontId="1" fillId="4" borderId="11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164" fontId="4" fillId="3" borderId="15" xfId="0" applyNumberFormat="1" applyFont="1" applyFill="1" applyBorder="1" applyAlignment="1">
      <alignment/>
    </xf>
    <xf numFmtId="4" fontId="4" fillId="4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1" fillId="4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1" fillId="0" borderId="23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1" fillId="4" borderId="0" xfId="0" applyNumberFormat="1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1" fillId="0" borderId="2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85725</xdr:rowOff>
    </xdr:from>
    <xdr:to>
      <xdr:col>1</xdr:col>
      <xdr:colOff>419100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7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4"/>
  <sheetViews>
    <sheetView tabSelected="1" workbookViewId="0" topLeftCell="A1">
      <selection activeCell="L6" sqref="L6"/>
    </sheetView>
  </sheetViews>
  <sheetFormatPr defaultColWidth="11.421875" defaultRowHeight="12.75"/>
  <cols>
    <col min="3" max="3" width="12.140625" style="18" customWidth="1"/>
    <col min="4" max="4" width="5.8515625" style="0" bestFit="1" customWidth="1"/>
    <col min="5" max="5" width="9.140625" style="0" bestFit="1" customWidth="1"/>
    <col min="6" max="11" width="7.8515625" style="0" bestFit="1" customWidth="1"/>
    <col min="12" max="12" width="10.421875" style="0" bestFit="1" customWidth="1"/>
    <col min="13" max="13" width="8.140625" style="0" bestFit="1" customWidth="1"/>
    <col min="14" max="14" width="9.8515625" style="0" bestFit="1" customWidth="1"/>
    <col min="15" max="15" width="9.140625" style="0" bestFit="1" customWidth="1"/>
  </cols>
  <sheetData>
    <row r="1" ht="12.75"/>
    <row r="2" ht="12.75"/>
    <row r="3" ht="12.75"/>
    <row r="4" ht="12.75"/>
    <row r="5" ht="12.75"/>
    <row r="6" spans="1:15" ht="12.75">
      <c r="A6" s="1"/>
      <c r="B6" s="2"/>
      <c r="C6" s="19" t="s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</row>
    <row r="7" spans="1:15" ht="12.75">
      <c r="A7" s="4" t="s">
        <v>0</v>
      </c>
      <c r="B7" s="2"/>
      <c r="C7" s="2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ht="13.5" thickBot="1">
      <c r="A8" s="1"/>
      <c r="B8" s="2"/>
      <c r="C8" s="2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</row>
    <row r="9" spans="1:16" ht="13.5" thickTop="1">
      <c r="A9" s="1"/>
      <c r="B9" s="2"/>
      <c r="C9" s="20" t="s">
        <v>24</v>
      </c>
      <c r="D9" s="5" t="s">
        <v>12</v>
      </c>
      <c r="E9" s="6" t="s">
        <v>13</v>
      </c>
      <c r="F9" s="5" t="s">
        <v>14</v>
      </c>
      <c r="G9" s="6" t="s">
        <v>15</v>
      </c>
      <c r="H9" s="5" t="s">
        <v>16</v>
      </c>
      <c r="I9" s="6" t="s">
        <v>17</v>
      </c>
      <c r="J9" s="5" t="s">
        <v>18</v>
      </c>
      <c r="K9" s="6" t="s">
        <v>19</v>
      </c>
      <c r="L9" s="5" t="s">
        <v>20</v>
      </c>
      <c r="M9" s="6" t="s">
        <v>21</v>
      </c>
      <c r="N9" s="5" t="s">
        <v>22</v>
      </c>
      <c r="O9" s="6" t="s">
        <v>23</v>
      </c>
      <c r="P9" s="32" t="s">
        <v>11</v>
      </c>
    </row>
    <row r="10" spans="1:16" ht="13.5" thickBot="1">
      <c r="A10" s="1"/>
      <c r="B10" s="2"/>
      <c r="C10" s="20"/>
      <c r="D10" s="7"/>
      <c r="E10" s="2"/>
      <c r="F10" s="7"/>
      <c r="G10" s="2"/>
      <c r="H10" s="7"/>
      <c r="I10" s="2"/>
      <c r="J10" s="7"/>
      <c r="K10" s="2"/>
      <c r="L10" s="7"/>
      <c r="M10" s="2"/>
      <c r="N10" s="7"/>
      <c r="O10" s="2"/>
      <c r="P10" s="33"/>
    </row>
    <row r="11" spans="1:16" ht="13.5" thickBot="1">
      <c r="A11" s="8" t="s">
        <v>1</v>
      </c>
      <c r="B11" s="9">
        <v>2865</v>
      </c>
      <c r="C11" s="21">
        <v>80741551571</v>
      </c>
      <c r="D11" s="26"/>
      <c r="E11" s="27"/>
      <c r="F11" s="26"/>
      <c r="G11" s="26"/>
      <c r="H11" s="26"/>
      <c r="I11" s="26"/>
      <c r="J11" s="26"/>
      <c r="K11" s="26"/>
      <c r="L11" s="26"/>
      <c r="M11" s="26"/>
      <c r="N11" s="26"/>
      <c r="O11" s="29"/>
      <c r="P11" s="33"/>
    </row>
    <row r="12" spans="1:16" ht="13.5" thickBot="1">
      <c r="A12" s="10"/>
      <c r="B12" s="17"/>
      <c r="C12" s="22" t="s">
        <v>2</v>
      </c>
      <c r="D12" s="11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44.77</v>
      </c>
      <c r="L12" s="12">
        <v>0</v>
      </c>
      <c r="M12" s="12">
        <v>0</v>
      </c>
      <c r="N12" s="12">
        <v>44.77</v>
      </c>
      <c r="O12" s="30">
        <v>0</v>
      </c>
      <c r="P12" s="35">
        <f>SUM(D12:O12)</f>
        <v>89.54</v>
      </c>
    </row>
    <row r="13" spans="1:16" ht="13.5" thickBot="1">
      <c r="A13" s="10"/>
      <c r="B13" s="3"/>
      <c r="C13" s="23" t="s">
        <v>3</v>
      </c>
      <c r="D13" s="13">
        <v>0</v>
      </c>
      <c r="E13" s="13">
        <v>0</v>
      </c>
      <c r="F13" s="13">
        <v>0</v>
      </c>
      <c r="G13" s="13">
        <v>0</v>
      </c>
      <c r="H13" s="13">
        <v>40.56</v>
      </c>
      <c r="I13" s="13">
        <v>0</v>
      </c>
      <c r="J13" s="13">
        <v>0</v>
      </c>
      <c r="K13" s="13">
        <v>36.8</v>
      </c>
      <c r="L13" s="13">
        <v>0</v>
      </c>
      <c r="M13" s="13">
        <v>0</v>
      </c>
      <c r="N13" s="13">
        <v>36.22</v>
      </c>
      <c r="O13" s="31">
        <v>0</v>
      </c>
      <c r="P13" s="35">
        <f>SUM(D13:O13)</f>
        <v>113.58</v>
      </c>
    </row>
    <row r="14" spans="1:16" ht="14.25" thickBot="1" thickTop="1">
      <c r="A14" s="10"/>
      <c r="B14" s="3"/>
      <c r="C14" s="2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3"/>
    </row>
    <row r="15" spans="1:16" ht="13.5" thickBot="1">
      <c r="A15" s="8" t="s">
        <v>4</v>
      </c>
      <c r="B15" s="9">
        <v>4620.83</v>
      </c>
      <c r="C15" s="21">
        <v>39600050629</v>
      </c>
      <c r="D15" s="26"/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9"/>
      <c r="P15" s="33"/>
    </row>
    <row r="16" spans="1:16" ht="13.5" thickBot="1">
      <c r="A16" s="10"/>
      <c r="B16" s="17"/>
      <c r="C16" s="22" t="s">
        <v>2</v>
      </c>
      <c r="D16" s="11">
        <v>0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72.2</v>
      </c>
      <c r="L16" s="12">
        <v>0</v>
      </c>
      <c r="M16" s="12">
        <v>0</v>
      </c>
      <c r="N16" s="12">
        <v>72.2</v>
      </c>
      <c r="O16" s="30">
        <v>0</v>
      </c>
      <c r="P16" s="35">
        <f>SUM(D16:O16)</f>
        <v>144.4</v>
      </c>
    </row>
    <row r="17" spans="1:16" ht="13.5" thickBot="1">
      <c r="A17" s="10"/>
      <c r="B17" s="3"/>
      <c r="C17" s="23" t="s">
        <v>3</v>
      </c>
      <c r="D17" s="13">
        <v>0</v>
      </c>
      <c r="E17" s="13">
        <v>0</v>
      </c>
      <c r="F17" s="13">
        <v>0</v>
      </c>
      <c r="G17" s="13">
        <v>0</v>
      </c>
      <c r="H17" s="13">
        <v>63.98</v>
      </c>
      <c r="I17" s="13">
        <v>0</v>
      </c>
      <c r="J17" s="13">
        <v>0</v>
      </c>
      <c r="K17" s="13">
        <v>59.63</v>
      </c>
      <c r="L17" s="13">
        <v>0</v>
      </c>
      <c r="M17" s="13">
        <v>0</v>
      </c>
      <c r="N17" s="13">
        <v>58.7</v>
      </c>
      <c r="O17" s="31">
        <v>0</v>
      </c>
      <c r="P17" s="35">
        <f>SUM(D17:O17)</f>
        <v>182.31</v>
      </c>
    </row>
    <row r="18" spans="1:16" ht="14.25" thickBot="1" thickTop="1">
      <c r="A18" s="14"/>
      <c r="B18" s="15"/>
      <c r="C18" s="2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3"/>
    </row>
    <row r="19" spans="1:16" ht="13.5" thickBot="1">
      <c r="A19" s="8" t="s">
        <v>5</v>
      </c>
      <c r="B19" s="9">
        <v>10601.81</v>
      </c>
      <c r="C19" s="21" t="s">
        <v>25</v>
      </c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9"/>
      <c r="P19" s="33"/>
    </row>
    <row r="20" spans="1:16" ht="13.5" thickBot="1">
      <c r="A20" s="10"/>
      <c r="B20" s="17"/>
      <c r="C20" s="22" t="s">
        <v>2</v>
      </c>
      <c r="D20" s="11">
        <v>0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165.65</v>
      </c>
      <c r="L20" s="12">
        <v>0</v>
      </c>
      <c r="M20" s="12">
        <v>0</v>
      </c>
      <c r="N20" s="12">
        <v>165.65</v>
      </c>
      <c r="O20" s="30">
        <v>0</v>
      </c>
      <c r="P20" s="35">
        <f>SUM(D20:O20)</f>
        <v>331.3</v>
      </c>
    </row>
    <row r="21" spans="1:16" ht="13.5" thickBot="1">
      <c r="A21" s="10"/>
      <c r="B21" s="3"/>
      <c r="C21" s="23" t="s">
        <v>3</v>
      </c>
      <c r="D21" s="13">
        <v>0</v>
      </c>
      <c r="E21" s="13">
        <v>0</v>
      </c>
      <c r="F21" s="13">
        <v>0</v>
      </c>
      <c r="G21" s="13">
        <v>0</v>
      </c>
      <c r="H21" s="13">
        <v>130.23</v>
      </c>
      <c r="I21" s="13">
        <v>0</v>
      </c>
      <c r="J21" s="13">
        <v>0</v>
      </c>
      <c r="K21" s="13">
        <v>133.12</v>
      </c>
      <c r="L21" s="13">
        <v>0</v>
      </c>
      <c r="M21" s="13">
        <v>0</v>
      </c>
      <c r="N21" s="13">
        <v>131.04</v>
      </c>
      <c r="O21" s="31">
        <v>0</v>
      </c>
      <c r="P21" s="35">
        <f>SUM(D21:O21)</f>
        <v>394.39</v>
      </c>
    </row>
    <row r="22" spans="1:16" ht="14.25" thickBot="1" thickTop="1">
      <c r="A22" s="14"/>
      <c r="B22" s="15"/>
      <c r="C22" s="2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3"/>
    </row>
    <row r="23" spans="1:16" ht="13.5" thickBot="1">
      <c r="A23" s="8" t="s">
        <v>6</v>
      </c>
      <c r="B23" s="9">
        <v>13077.39</v>
      </c>
      <c r="C23" s="21">
        <v>9546842844</v>
      </c>
      <c r="D23" s="26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9"/>
      <c r="P23" s="33"/>
    </row>
    <row r="24" spans="1:16" ht="13.5" thickBot="1">
      <c r="A24" s="10"/>
      <c r="B24" s="17"/>
      <c r="C24" s="22" t="s">
        <v>2</v>
      </c>
      <c r="D24" s="11">
        <v>0</v>
      </c>
      <c r="E24" s="11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204.33</v>
      </c>
      <c r="L24" s="12">
        <v>0</v>
      </c>
      <c r="M24" s="12">
        <v>0</v>
      </c>
      <c r="N24" s="12">
        <v>204.33</v>
      </c>
      <c r="O24" s="30">
        <v>0</v>
      </c>
      <c r="P24" s="35">
        <f>SUM(D24:O24)</f>
        <v>408.66</v>
      </c>
    </row>
    <row r="25" spans="1:16" ht="13.5" thickBot="1">
      <c r="A25" s="10"/>
      <c r="B25" s="3"/>
      <c r="C25" s="23" t="s">
        <v>3</v>
      </c>
      <c r="D25" s="13">
        <v>0</v>
      </c>
      <c r="E25" s="13">
        <v>0</v>
      </c>
      <c r="F25" s="13">
        <v>0</v>
      </c>
      <c r="G25" s="13">
        <v>0</v>
      </c>
      <c r="H25" s="13">
        <v>178.65</v>
      </c>
      <c r="I25" s="13">
        <v>0</v>
      </c>
      <c r="J25" s="13">
        <v>0</v>
      </c>
      <c r="K25" s="13">
        <v>198.48</v>
      </c>
      <c r="L25" s="13">
        <v>0</v>
      </c>
      <c r="M25" s="13">
        <v>0</v>
      </c>
      <c r="N25" s="13">
        <v>195.38</v>
      </c>
      <c r="O25" s="31">
        <v>0</v>
      </c>
      <c r="P25" s="35">
        <f>SUM(D25:O25)</f>
        <v>572.51</v>
      </c>
    </row>
    <row r="26" spans="1:16" ht="14.25" thickBot="1" thickTop="1">
      <c r="A26" s="14"/>
      <c r="B26" s="15"/>
      <c r="C26" s="2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3"/>
    </row>
    <row r="27" spans="1:16" ht="13.5" thickBot="1">
      <c r="A27" s="8" t="s">
        <v>7</v>
      </c>
      <c r="B27" s="9">
        <v>3393.59</v>
      </c>
      <c r="C27" s="21">
        <v>101772</v>
      </c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9"/>
      <c r="P27" s="33"/>
    </row>
    <row r="28" spans="1:16" ht="13.5" thickBot="1">
      <c r="A28" s="10"/>
      <c r="B28" s="17"/>
      <c r="C28" s="22" t="s">
        <v>2</v>
      </c>
      <c r="D28" s="11">
        <v>0</v>
      </c>
      <c r="E28" s="11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53.02</v>
      </c>
      <c r="L28" s="12">
        <v>0</v>
      </c>
      <c r="M28" s="12">
        <v>0</v>
      </c>
      <c r="N28" s="12">
        <v>53.02</v>
      </c>
      <c r="O28" s="30">
        <v>0</v>
      </c>
      <c r="P28" s="35">
        <f>SUM(D28:O28)</f>
        <v>106.04</v>
      </c>
    </row>
    <row r="29" spans="1:16" ht="13.5" thickBot="1">
      <c r="A29" s="10"/>
      <c r="B29" s="3"/>
      <c r="C29" s="23" t="s">
        <v>3</v>
      </c>
      <c r="D29" s="13">
        <v>0</v>
      </c>
      <c r="E29" s="13">
        <v>0</v>
      </c>
      <c r="F29" s="13">
        <v>0</v>
      </c>
      <c r="G29" s="13">
        <v>0</v>
      </c>
      <c r="H29" s="13">
        <v>46.98</v>
      </c>
      <c r="I29" s="13">
        <v>0</v>
      </c>
      <c r="J29" s="13">
        <v>0</v>
      </c>
      <c r="K29" s="13">
        <v>52.2</v>
      </c>
      <c r="L29" s="13">
        <v>0</v>
      </c>
      <c r="M29" s="13">
        <v>0</v>
      </c>
      <c r="N29" s="13">
        <v>51.38</v>
      </c>
      <c r="O29" s="31">
        <v>0</v>
      </c>
      <c r="P29" s="35">
        <f>SUM(D29:O29)</f>
        <v>150.56</v>
      </c>
    </row>
    <row r="30" spans="1:16" ht="14.25" thickBot="1" thickTop="1">
      <c r="A30" s="14"/>
      <c r="B30" s="15"/>
      <c r="C30" s="2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3"/>
    </row>
    <row r="31" spans="1:16" ht="13.5" thickBot="1">
      <c r="A31" s="8" t="s">
        <v>8</v>
      </c>
      <c r="B31" s="9">
        <v>15999.47</v>
      </c>
      <c r="C31" s="21">
        <v>101771</v>
      </c>
      <c r="D31" s="26"/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9"/>
      <c r="P31" s="33"/>
    </row>
    <row r="32" spans="1:16" ht="13.5" thickBot="1">
      <c r="A32" s="10"/>
      <c r="B32" s="17"/>
      <c r="C32" s="22" t="s">
        <v>2</v>
      </c>
      <c r="D32" s="11">
        <v>0</v>
      </c>
      <c r="E32" s="11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249.99</v>
      </c>
      <c r="L32" s="12">
        <v>0</v>
      </c>
      <c r="M32" s="12">
        <v>0</v>
      </c>
      <c r="N32" s="12">
        <v>249.99</v>
      </c>
      <c r="O32" s="30">
        <v>0</v>
      </c>
      <c r="P32" s="35">
        <f>SUM(D32:O32)</f>
        <v>499.98</v>
      </c>
    </row>
    <row r="33" spans="1:16" ht="13.5" thickBot="1">
      <c r="A33" s="10"/>
      <c r="B33" s="3"/>
      <c r="C33" s="23" t="s">
        <v>3</v>
      </c>
      <c r="D33" s="13">
        <v>0</v>
      </c>
      <c r="E33" s="13">
        <v>0</v>
      </c>
      <c r="F33" s="13">
        <v>0</v>
      </c>
      <c r="G33" s="13">
        <v>0</v>
      </c>
      <c r="H33" s="13">
        <v>225.39</v>
      </c>
      <c r="I33" s="13">
        <v>0</v>
      </c>
      <c r="J33" s="13">
        <v>0</v>
      </c>
      <c r="K33" s="13">
        <v>207.12</v>
      </c>
      <c r="L33" s="13">
        <v>0</v>
      </c>
      <c r="M33" s="13">
        <v>0</v>
      </c>
      <c r="N33" s="13">
        <v>203.88</v>
      </c>
      <c r="O33" s="31">
        <v>0</v>
      </c>
      <c r="P33" s="35">
        <f>SUM(D33:O33)</f>
        <v>636.39</v>
      </c>
    </row>
    <row r="34" spans="1:16" ht="14.25" thickBot="1" thickTop="1">
      <c r="A34" s="14"/>
      <c r="B34" s="15"/>
      <c r="C34" s="2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33"/>
    </row>
    <row r="35" spans="1:16" ht="13.5" thickBot="1">
      <c r="A35" s="8" t="s">
        <v>9</v>
      </c>
      <c r="B35" s="9">
        <v>6474.62</v>
      </c>
      <c r="C35" s="21">
        <v>101778</v>
      </c>
      <c r="D35" s="26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9"/>
      <c r="P35" s="33"/>
    </row>
    <row r="36" spans="1:16" ht="13.5" thickBot="1">
      <c r="A36" s="10"/>
      <c r="B36" s="17"/>
      <c r="C36" s="22" t="s">
        <v>2</v>
      </c>
      <c r="D36" s="11">
        <v>0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101.17</v>
      </c>
      <c r="L36" s="12">
        <v>0</v>
      </c>
      <c r="M36" s="12">
        <v>0</v>
      </c>
      <c r="N36" s="12">
        <v>101.17</v>
      </c>
      <c r="O36" s="30">
        <v>0</v>
      </c>
      <c r="P36" s="35">
        <f>SUM(D36:O36)</f>
        <v>202.34</v>
      </c>
    </row>
    <row r="37" spans="1:16" ht="13.5" thickBot="1">
      <c r="A37" s="10"/>
      <c r="B37" s="3"/>
      <c r="C37" s="23" t="s">
        <v>3</v>
      </c>
      <c r="D37" s="13">
        <v>0</v>
      </c>
      <c r="E37" s="13">
        <v>0</v>
      </c>
      <c r="F37" s="13">
        <v>0</v>
      </c>
      <c r="G37" s="13">
        <v>0</v>
      </c>
      <c r="H37" s="13">
        <v>92.1</v>
      </c>
      <c r="I37" s="13">
        <v>0</v>
      </c>
      <c r="J37" s="13">
        <v>0</v>
      </c>
      <c r="K37" s="13">
        <v>83.56</v>
      </c>
      <c r="L37" s="13">
        <v>0</v>
      </c>
      <c r="M37" s="13">
        <v>0</v>
      </c>
      <c r="N37" s="13">
        <v>82.25</v>
      </c>
      <c r="O37" s="31">
        <v>0</v>
      </c>
      <c r="P37" s="35">
        <f>SUM(D37:O37)</f>
        <v>257.90999999999997</v>
      </c>
    </row>
    <row r="38" spans="1:16" ht="14.25" thickBot="1" thickTop="1">
      <c r="A38" s="14"/>
      <c r="B38" s="15"/>
      <c r="C38" s="2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3"/>
    </row>
    <row r="39" spans="1:16" ht="13.5" thickBot="1">
      <c r="A39" s="8" t="s">
        <v>10</v>
      </c>
      <c r="B39" s="9">
        <v>7376.06</v>
      </c>
      <c r="C39" s="21">
        <v>510002244</v>
      </c>
      <c r="D39" s="26"/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9"/>
      <c r="P39" s="33"/>
    </row>
    <row r="40" spans="1:16" ht="13.5" thickBot="1">
      <c r="A40" s="10"/>
      <c r="B40" s="17"/>
      <c r="C40" s="22" t="s">
        <v>2</v>
      </c>
      <c r="D40" s="11">
        <v>0</v>
      </c>
      <c r="E40" s="11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115.25</v>
      </c>
      <c r="L40" s="12">
        <v>0</v>
      </c>
      <c r="M40" s="12">
        <v>0</v>
      </c>
      <c r="N40" s="12">
        <v>115.25</v>
      </c>
      <c r="O40" s="30">
        <v>0</v>
      </c>
      <c r="P40" s="35">
        <f>SUM(D40:O40)</f>
        <v>230.5</v>
      </c>
    </row>
    <row r="41" spans="1:16" ht="13.5" thickBot="1">
      <c r="A41" s="10"/>
      <c r="B41" s="3"/>
      <c r="C41" s="23" t="s">
        <v>3</v>
      </c>
      <c r="D41" s="13">
        <v>0</v>
      </c>
      <c r="E41" s="13">
        <v>0</v>
      </c>
      <c r="F41" s="13">
        <v>0</v>
      </c>
      <c r="G41" s="13">
        <v>0</v>
      </c>
      <c r="H41" s="13">
        <v>102.57</v>
      </c>
      <c r="I41" s="13">
        <v>0</v>
      </c>
      <c r="J41" s="13">
        <v>0</v>
      </c>
      <c r="K41" s="13">
        <v>95.19</v>
      </c>
      <c r="L41" s="13">
        <v>0</v>
      </c>
      <c r="M41" s="13">
        <v>0</v>
      </c>
      <c r="N41" s="13">
        <v>93.7</v>
      </c>
      <c r="O41" s="31">
        <v>0</v>
      </c>
      <c r="P41" s="35">
        <f>SUM(D41:O41)</f>
        <v>291.46</v>
      </c>
    </row>
    <row r="42" spans="1:16" ht="13.5" thickTop="1">
      <c r="A42" s="10"/>
      <c r="B42" s="3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34"/>
    </row>
    <row r="43" spans="1:16" ht="12.75">
      <c r="A43" s="10"/>
      <c r="B43" s="3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34"/>
    </row>
    <row r="44" spans="1:16" ht="13.5" thickBot="1">
      <c r="A44" s="14"/>
      <c r="B44" s="15"/>
      <c r="C44" s="2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33"/>
    </row>
    <row r="45" spans="1:16" ht="13.5" thickBot="1">
      <c r="A45" s="8" t="s">
        <v>8</v>
      </c>
      <c r="B45" s="9">
        <v>3116.28</v>
      </c>
      <c r="C45" s="21">
        <v>201210</v>
      </c>
      <c r="D45" s="26"/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9"/>
      <c r="P45" s="33"/>
    </row>
    <row r="46" spans="1:16" ht="13.5" thickBot="1">
      <c r="A46" s="10"/>
      <c r="B46" s="38"/>
      <c r="C46" s="22" t="s">
        <v>2</v>
      </c>
      <c r="D46" s="11">
        <v>0</v>
      </c>
      <c r="E46" s="11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48.69</v>
      </c>
      <c r="N46" s="12">
        <v>0</v>
      </c>
      <c r="O46" s="30">
        <v>0</v>
      </c>
      <c r="P46" s="35">
        <f>SUM(D46:O46)</f>
        <v>48.69</v>
      </c>
    </row>
    <row r="47" spans="1:16" ht="13.5" thickBot="1">
      <c r="A47" s="39" t="s">
        <v>29</v>
      </c>
      <c r="B47" s="40">
        <f>SUM(B11+B15+B19+B23+B27+B31+B35+B39+B45)</f>
        <v>67525.05</v>
      </c>
      <c r="C47" s="37" t="s">
        <v>3</v>
      </c>
      <c r="D47" s="13">
        <v>0</v>
      </c>
      <c r="E47" s="13">
        <v>0</v>
      </c>
      <c r="F47" s="13">
        <v>0</v>
      </c>
      <c r="G47" s="13">
        <v>30.47</v>
      </c>
      <c r="H47" s="13">
        <v>0</v>
      </c>
      <c r="I47" s="13">
        <v>0</v>
      </c>
      <c r="J47" s="13">
        <v>30.47</v>
      </c>
      <c r="K47" s="13">
        <v>0</v>
      </c>
      <c r="L47" s="13">
        <v>0</v>
      </c>
      <c r="M47" s="13">
        <v>29.08</v>
      </c>
      <c r="N47" s="13">
        <v>0</v>
      </c>
      <c r="O47" s="31">
        <v>0</v>
      </c>
      <c r="P47" s="36">
        <f>SUM(D47:O47)</f>
        <v>90.02</v>
      </c>
    </row>
    <row r="48" spans="1:15" ht="13.5" thickTop="1">
      <c r="A48" s="47"/>
      <c r="B48" s="15"/>
      <c r="C48" s="2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8"/>
    </row>
    <row r="49" spans="1:15" ht="12.75">
      <c r="A49" s="14"/>
      <c r="B49" s="15"/>
      <c r="C49" s="2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5" ht="12.75">
      <c r="B50" s="43" t="s">
        <v>26</v>
      </c>
      <c r="C50" s="44"/>
      <c r="D50" s="45"/>
      <c r="E50" s="46">
        <f>SUM(P12+P16+P20+P24+P28+P32+P36+P40+P46)</f>
        <v>2061.45</v>
      </c>
    </row>
    <row r="52" spans="2:5" ht="12.75">
      <c r="B52" s="43" t="s">
        <v>27</v>
      </c>
      <c r="C52" s="44"/>
      <c r="D52" s="45"/>
      <c r="E52" s="46">
        <f>SUM(P13+P17+P21+P25+P29+P33+P37+P41+P47)</f>
        <v>2689.1299999999997</v>
      </c>
    </row>
    <row r="54" spans="2:5" ht="12.75">
      <c r="B54" s="43" t="s">
        <v>28</v>
      </c>
      <c r="C54" s="44"/>
      <c r="D54" s="45"/>
      <c r="E54" s="46">
        <f>B47-E50</f>
        <v>65463.600000000006</v>
      </c>
    </row>
  </sheetData>
  <printOptions/>
  <pageMargins left="0.75" right="0.75" top="1" bottom="1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Ayto. Moron de la Frontera -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Vega Carranza</dc:creator>
  <cp:keywords/>
  <dc:description/>
  <cp:lastModifiedBy>Alicia Vega Carranza</cp:lastModifiedBy>
  <cp:lastPrinted>2016-06-02T17:10:10Z</cp:lastPrinted>
  <dcterms:created xsi:type="dcterms:W3CDTF">2016-06-02T16:05:06Z</dcterms:created>
  <dcterms:modified xsi:type="dcterms:W3CDTF">2016-06-02T17:11:03Z</dcterms:modified>
  <cp:category/>
  <cp:version/>
  <cp:contentType/>
  <cp:contentStatus/>
</cp:coreProperties>
</file>